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<sst xmlns="http://schemas.openxmlformats.org/spreadsheetml/2006/main" count="37" uniqueCount="37">
  <si>
    <t xml:space="preserve">Address </t>
  </si>
  <si>
    <t>Cycle 836</t>
  </si>
  <si>
    <t>Cycle 837</t>
  </si>
  <si>
    <t>Cycle 838</t>
  </si>
  <si>
    <t>Cycle 839</t>
  </si>
  <si>
    <t>Cycle 840</t>
  </si>
  <si>
    <t>Cycle 841</t>
  </si>
  <si>
    <t>Cycle 842</t>
  </si>
  <si>
    <t>Cycle 843</t>
  </si>
  <si>
    <t>Cycle 844</t>
  </si>
  <si>
    <t>Cycle 845</t>
  </si>
  <si>
    <t>Cycle 846</t>
  </si>
  <si>
    <t xml:space="preserve">Rewards </t>
  </si>
  <si>
    <t xml:space="preserve">- %10 Baker Fee </t>
  </si>
  <si>
    <t xml:space="preserve">-%10 Purchase Pepe and burn  </t>
  </si>
  <si>
    <t xml:space="preserve">Rewards swapped for PEPE and sent </t>
  </si>
  <si>
    <t xml:space="preserve">comments </t>
  </si>
  <si>
    <t>tz1XRYTwSFfiEGYEtyFk2hMaQupCVtSZTXes</t>
  </si>
  <si>
    <t>tz1RbEdn9QJvhdicW7awQjNoUEYMHrYvKk5W</t>
  </si>
  <si>
    <t>KT1LyPqdRVBFdQvhjyybG5osRCXnGSrk15M5</t>
  </si>
  <si>
    <t>35156 bakers fee reimbursed</t>
  </si>
  <si>
    <t>tz1L4kZ7n87QTY2atMUZUK1sSzu3VPzgsyos</t>
  </si>
  <si>
    <t>tz1QiHrwZBhVsKhmb3SM76wtQQrAKJL7RavT</t>
  </si>
  <si>
    <t>tz1bRFrVLGGc6VL5KQmaBFFNNSa6UdErAxj5</t>
  </si>
  <si>
    <t>tz1TTa8UDfieY1EbLrWzfZMa7Wg7ysoBopYZ</t>
  </si>
  <si>
    <t>tz2M1qA5YvfEkdgz2QonszTdPGbzNUVgmtfu</t>
  </si>
  <si>
    <t>tz2H7VpKx6V6kLCsSyDbahqyGsyhgDyLcNtb</t>
  </si>
  <si>
    <t>tz1TWtdC93Y78Ui8SL6H7c2prQUnXoboJqYX</t>
  </si>
  <si>
    <t>tz1YnBZZj9cYhVnPUQfzY36UkhpKbQmscaKE</t>
  </si>
  <si>
    <t>tz1LJmf4GUTrNsZVWXomSfqyWEWdNPo75Wz3</t>
  </si>
  <si>
    <t>tz1YQKSkAt9VonCMwq6MbHdqMmPA2Jd3GAh2</t>
  </si>
  <si>
    <t>tz1Ppaj5htsvEDYJcgTDtvCpJvthViqZtecH</t>
  </si>
  <si>
    <t>tz1NyEef3M7qyMZi7ZvcRNoNkZ8XmMBZq73A</t>
  </si>
  <si>
    <t>tz1RWrMTjVTDuQHB5u3yuXFDN4Nm4QeYYHPg</t>
  </si>
  <si>
    <t>tz1VkCSeb4iq8caWdeCBqKK37wwHZctW7aqg</t>
  </si>
  <si>
    <t>tz2GpwoEFVTWoYwCcWU8qLgGT54B6t92Yt8r</t>
  </si>
  <si>
    <t>126 xtz payout / 249,980 PEPE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</si>
</sst>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  <scheme val="minor"/>
    </font>
    <font>
      <color theme="1"/>
      <name val="Arial"/>
      <scheme val="minor"/>
    </font>
    <font>
      <color rgb="FF000000"/>
      <name val="Arial"/>
    </font>
    <font>
      <color theme="1"/>
      <name val="Arial"/>
    </font>
    <font>
      <sz val="11.0"/>
      <color rgb="FF000000"/>
      <name val="Roboto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2" fontId="2" numFmtId="0" xfId="0" applyAlignment="1" applyFill="1" applyFont="1">
      <alignment horizontal="left" readingOrder="0"/>
    </xf>
    <xf borderId="0" fillId="0" fontId="3" numFmtId="0" xfId="0" applyAlignment="1" applyFont="1">
      <alignment vertical="bottom"/>
    </xf>
    <xf borderId="0" fillId="2" fontId="4" numFmtId="0" xfId="0" applyAlignment="1" applyFont="1">
      <alignment horizontal="right" vertical="bottom"/>
    </xf>
    <xf borderId="0" fillId="0" fontId="1" numFmtId="0" xfId="0" applyFont="1"/>
    <xf borderId="0" fillId="0" fontId="1" numFmtId="3" xfId="0" applyAlignment="1" applyFont="1" applyNumberFormat="1">
      <alignment readingOrder="0"/>
    </xf>
    <xf borderId="0" fillId="2" fontId="4" numFmtId="0" xfId="0" applyAlignment="1" applyFont="1">
      <alignment horizontal="righ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40.38"/>
    <col customWidth="1" min="14" max="14" width="16.13"/>
    <col customWidth="1" min="15" max="15" width="25.63"/>
    <col customWidth="1" min="16" max="16" width="32.38"/>
    <col customWidth="1" min="17" max="17" width="51.63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>
      <c r="A2" s="3" t="s">
        <v>17</v>
      </c>
      <c r="B2" s="4">
        <v>8.63</v>
      </c>
      <c r="C2" s="4">
        <v>4.1</v>
      </c>
      <c r="D2" s="4">
        <v>7.35</v>
      </c>
      <c r="E2" s="4">
        <v>7.17</v>
      </c>
      <c r="F2" s="4">
        <v>5.19</v>
      </c>
      <c r="G2" s="4">
        <v>4.19</v>
      </c>
      <c r="H2" s="4">
        <v>5.96</v>
      </c>
      <c r="I2" s="4">
        <v>6.91</v>
      </c>
      <c r="J2" s="4">
        <v>4.92</v>
      </c>
      <c r="K2" s="4">
        <v>7.73</v>
      </c>
      <c r="L2" s="4">
        <v>6.89</v>
      </c>
      <c r="M2" s="1">
        <f t="shared" ref="M2:M14" si="1">SUM(B2:L2)</f>
        <v>69.04</v>
      </c>
      <c r="N2" s="5">
        <f t="shared" ref="N2:N38" si="2">M2*0.1</f>
        <v>6.904</v>
      </c>
      <c r="O2" s="5">
        <f t="shared" ref="O2:O38" si="3">M2*0.1</f>
        <v>6.904</v>
      </c>
      <c r="P2" s="5">
        <f t="shared" ref="P2:P38" si="4">M2*0.8</f>
        <v>55.232</v>
      </c>
      <c r="Q2" s="6">
        <v>106937.0</v>
      </c>
    </row>
    <row r="3">
      <c r="A3" s="1" t="s">
        <v>18</v>
      </c>
      <c r="B3" s="7">
        <v>5.29</v>
      </c>
      <c r="C3" s="7">
        <v>2.51</v>
      </c>
      <c r="D3" s="7">
        <v>4.5</v>
      </c>
      <c r="E3" s="7">
        <v>4.39</v>
      </c>
      <c r="F3" s="7">
        <v>3.18</v>
      </c>
      <c r="G3" s="7">
        <v>2.56</v>
      </c>
      <c r="H3" s="7">
        <v>3.65</v>
      </c>
      <c r="I3" s="7">
        <v>4.23</v>
      </c>
      <c r="J3" s="7">
        <v>3.01</v>
      </c>
      <c r="K3" s="7">
        <v>4.73</v>
      </c>
      <c r="L3" s="7">
        <v>4.22</v>
      </c>
      <c r="M3" s="5">
        <f t="shared" si="1"/>
        <v>42.27</v>
      </c>
      <c r="N3" s="5">
        <f t="shared" si="2"/>
        <v>4.227</v>
      </c>
      <c r="O3" s="5">
        <f t="shared" si="3"/>
        <v>4.227</v>
      </c>
      <c r="P3" s="5">
        <f t="shared" si="4"/>
        <v>33.816</v>
      </c>
      <c r="Q3" s="6">
        <v>65818.0</v>
      </c>
    </row>
    <row r="4">
      <c r="A4" s="1" t="s">
        <v>19</v>
      </c>
      <c r="B4" s="7">
        <v>2.53</v>
      </c>
      <c r="C4" s="7">
        <v>1.2</v>
      </c>
      <c r="D4" s="7">
        <v>2.15</v>
      </c>
      <c r="E4" s="7">
        <v>2.1</v>
      </c>
      <c r="F4" s="7">
        <v>1.52</v>
      </c>
      <c r="G4" s="7">
        <v>1.23</v>
      </c>
      <c r="H4" s="7">
        <v>1.75</v>
      </c>
      <c r="I4" s="7">
        <v>2.03</v>
      </c>
      <c r="J4" s="7">
        <v>1.44</v>
      </c>
      <c r="K4" s="7">
        <v>2.27</v>
      </c>
      <c r="L4" s="7">
        <v>2.07</v>
      </c>
      <c r="M4" s="5">
        <f t="shared" si="1"/>
        <v>20.29</v>
      </c>
      <c r="N4" s="5">
        <f t="shared" si="2"/>
        <v>2.029</v>
      </c>
      <c r="O4" s="5">
        <f t="shared" si="3"/>
        <v>2.029</v>
      </c>
      <c r="P4" s="5">
        <f t="shared" si="4"/>
        <v>16.232</v>
      </c>
      <c r="Q4" s="6" t="s">
        <v>20</v>
      </c>
    </row>
    <row r="5">
      <c r="A5" s="1" t="s">
        <v>21</v>
      </c>
      <c r="B5" s="7">
        <v>0.75</v>
      </c>
      <c r="C5" s="7">
        <v>0.35</v>
      </c>
      <c r="D5" s="1">
        <v>0.63</v>
      </c>
      <c r="E5" s="7">
        <v>0.62</v>
      </c>
      <c r="F5" s="7">
        <v>0.45</v>
      </c>
      <c r="G5" s="7">
        <v>0.36</v>
      </c>
      <c r="H5" s="7">
        <v>0.51</v>
      </c>
      <c r="I5" s="7">
        <v>0.6</v>
      </c>
      <c r="J5" s="7">
        <v>0.42</v>
      </c>
      <c r="K5" s="7">
        <v>0.67</v>
      </c>
      <c r="L5" s="7">
        <v>0.6</v>
      </c>
      <c r="M5" s="5">
        <f t="shared" si="1"/>
        <v>5.96</v>
      </c>
      <c r="N5" s="5">
        <f t="shared" si="2"/>
        <v>0.596</v>
      </c>
      <c r="O5" s="5">
        <f t="shared" si="3"/>
        <v>0.596</v>
      </c>
      <c r="P5" s="5">
        <f t="shared" si="4"/>
        <v>4.768</v>
      </c>
      <c r="Q5" s="1">
        <v>9208.0</v>
      </c>
    </row>
    <row r="6">
      <c r="A6" s="1" t="s">
        <v>22</v>
      </c>
      <c r="B6" s="7">
        <v>0.72</v>
      </c>
      <c r="C6" s="7">
        <v>0.34</v>
      </c>
      <c r="D6" s="7">
        <v>0.61</v>
      </c>
      <c r="E6" s="7">
        <v>0.6</v>
      </c>
      <c r="F6" s="7">
        <v>0.43</v>
      </c>
      <c r="G6" s="7">
        <v>0.35</v>
      </c>
      <c r="H6" s="7">
        <v>0.5</v>
      </c>
      <c r="I6" s="7">
        <v>0.58</v>
      </c>
      <c r="J6" s="7">
        <v>0.41</v>
      </c>
      <c r="K6" s="7">
        <v>0.65</v>
      </c>
      <c r="L6" s="7">
        <v>0.58</v>
      </c>
      <c r="M6" s="5">
        <f t="shared" si="1"/>
        <v>5.77</v>
      </c>
      <c r="N6" s="5">
        <f t="shared" si="2"/>
        <v>0.577</v>
      </c>
      <c r="O6" s="5">
        <f t="shared" si="3"/>
        <v>0.577</v>
      </c>
      <c r="P6" s="5">
        <f t="shared" si="4"/>
        <v>4.616</v>
      </c>
      <c r="Q6" s="1">
        <v>9017.0</v>
      </c>
    </row>
    <row r="7">
      <c r="A7" s="1" t="s">
        <v>23</v>
      </c>
      <c r="B7" s="7">
        <v>0.57</v>
      </c>
      <c r="C7" s="7">
        <v>0.27</v>
      </c>
      <c r="D7" s="7">
        <v>0.49</v>
      </c>
      <c r="E7" s="7">
        <v>0.48</v>
      </c>
      <c r="F7" s="7">
        <v>0.34</v>
      </c>
      <c r="G7" s="7">
        <v>0.28</v>
      </c>
      <c r="H7" s="7">
        <v>0.39</v>
      </c>
      <c r="I7" s="7">
        <v>0.44</v>
      </c>
      <c r="J7" s="7">
        <v>0.31</v>
      </c>
      <c r="K7" s="7">
        <v>0.49</v>
      </c>
      <c r="L7" s="7">
        <v>0.43</v>
      </c>
      <c r="M7" s="5">
        <f t="shared" si="1"/>
        <v>4.49</v>
      </c>
      <c r="N7" s="5">
        <f t="shared" si="2"/>
        <v>0.449</v>
      </c>
      <c r="O7" s="5">
        <f t="shared" si="3"/>
        <v>0.449</v>
      </c>
      <c r="P7" s="5">
        <f t="shared" si="4"/>
        <v>3.592</v>
      </c>
      <c r="Q7" s="1">
        <v>6756.0</v>
      </c>
    </row>
    <row r="8">
      <c r="A8" s="1" t="s">
        <v>24</v>
      </c>
      <c r="B8" s="7">
        <v>0.49</v>
      </c>
      <c r="C8" s="7">
        <v>0.23</v>
      </c>
      <c r="D8" s="7">
        <v>0.42</v>
      </c>
      <c r="E8" s="7">
        <v>0.4</v>
      </c>
      <c r="F8" s="7">
        <v>0.31</v>
      </c>
      <c r="G8" s="7">
        <v>0.25</v>
      </c>
      <c r="H8" s="7">
        <v>0.36</v>
      </c>
      <c r="I8" s="7">
        <v>0.42</v>
      </c>
      <c r="J8" s="7">
        <v>0.28</v>
      </c>
      <c r="K8" s="7">
        <v>0.44</v>
      </c>
      <c r="L8" s="7">
        <v>0.4</v>
      </c>
      <c r="M8" s="5">
        <f t="shared" si="1"/>
        <v>4</v>
      </c>
      <c r="N8" s="5">
        <f t="shared" si="2"/>
        <v>0.4</v>
      </c>
      <c r="O8" s="5">
        <f t="shared" si="3"/>
        <v>0.4</v>
      </c>
      <c r="P8" s="5">
        <f t="shared" si="4"/>
        <v>3.2</v>
      </c>
      <c r="Q8" s="1">
        <v>6209.0</v>
      </c>
    </row>
    <row r="9">
      <c r="A9" s="1" t="s">
        <v>25</v>
      </c>
      <c r="B9" s="7">
        <v>0.24</v>
      </c>
      <c r="C9" s="7">
        <v>0.11</v>
      </c>
      <c r="D9" s="7">
        <v>0.21</v>
      </c>
      <c r="E9" s="7">
        <v>0.2</v>
      </c>
      <c r="F9" s="7">
        <v>0.14</v>
      </c>
      <c r="G9" s="7">
        <v>0.12</v>
      </c>
      <c r="H9" s="7">
        <v>0.17</v>
      </c>
      <c r="I9" s="7">
        <v>0.19</v>
      </c>
      <c r="J9" s="7">
        <v>0.14</v>
      </c>
      <c r="K9" s="7">
        <v>0.22</v>
      </c>
      <c r="L9" s="7">
        <v>0.19</v>
      </c>
      <c r="M9" s="5">
        <f t="shared" si="1"/>
        <v>1.93</v>
      </c>
      <c r="N9" s="5">
        <f t="shared" si="2"/>
        <v>0.193</v>
      </c>
      <c r="O9" s="5">
        <f t="shared" si="3"/>
        <v>0.193</v>
      </c>
      <c r="P9" s="5">
        <f t="shared" si="4"/>
        <v>1.544</v>
      </c>
      <c r="Q9" s="1">
        <v>2993.0</v>
      </c>
    </row>
    <row r="10">
      <c r="A10" s="1" t="s">
        <v>26</v>
      </c>
      <c r="B10" s="7">
        <v>0.18</v>
      </c>
      <c r="C10" s="7">
        <v>0.08</v>
      </c>
      <c r="D10" s="7">
        <v>0.15</v>
      </c>
      <c r="E10" s="7">
        <v>0.15</v>
      </c>
      <c r="F10" s="7">
        <v>0.11</v>
      </c>
      <c r="G10" s="7">
        <v>0.09</v>
      </c>
      <c r="H10" s="7">
        <v>0.12</v>
      </c>
      <c r="I10" s="1">
        <v>0.14</v>
      </c>
      <c r="J10" s="7">
        <v>0.1</v>
      </c>
      <c r="K10" s="7">
        <v>0.16</v>
      </c>
      <c r="L10" s="7">
        <v>0.14</v>
      </c>
      <c r="M10" s="5">
        <f t="shared" si="1"/>
        <v>1.42</v>
      </c>
      <c r="N10" s="5">
        <f t="shared" si="2"/>
        <v>0.142</v>
      </c>
      <c r="O10" s="5">
        <f t="shared" si="3"/>
        <v>0.142</v>
      </c>
      <c r="P10" s="5">
        <f t="shared" si="4"/>
        <v>1.136</v>
      </c>
      <c r="Q10" s="1">
        <v>2203.0</v>
      </c>
    </row>
    <row r="11">
      <c r="A11" s="1" t="s">
        <v>27</v>
      </c>
      <c r="D11" s="1">
        <v>0.03</v>
      </c>
      <c r="E11" s="1">
        <v>0.03</v>
      </c>
      <c r="F11" s="1">
        <v>0.02</v>
      </c>
      <c r="G11" s="1">
        <v>0.02</v>
      </c>
      <c r="H11" s="1">
        <v>0.02</v>
      </c>
      <c r="I11" s="1">
        <v>0.03</v>
      </c>
      <c r="J11" s="1">
        <v>0.02</v>
      </c>
      <c r="K11" s="1">
        <v>0.03</v>
      </c>
      <c r="L11" s="7">
        <v>0.1</v>
      </c>
      <c r="M11" s="5">
        <f t="shared" si="1"/>
        <v>0.3</v>
      </c>
      <c r="N11" s="5">
        <f t="shared" si="2"/>
        <v>0.03</v>
      </c>
      <c r="O11" s="5">
        <f t="shared" si="3"/>
        <v>0.03</v>
      </c>
      <c r="P11" s="5">
        <f t="shared" si="4"/>
        <v>0.24</v>
      </c>
      <c r="Q11" s="1">
        <v>502.0</v>
      </c>
    </row>
    <row r="12">
      <c r="A12" s="1" t="s">
        <v>28</v>
      </c>
      <c r="B12" s="7">
        <v>0.1</v>
      </c>
      <c r="C12" s="7">
        <v>0.04</v>
      </c>
      <c r="D12" s="7">
        <v>0.08</v>
      </c>
      <c r="E12" s="7">
        <v>0.08</v>
      </c>
      <c r="F12" s="7">
        <v>0.06</v>
      </c>
      <c r="G12" s="7">
        <v>0.05</v>
      </c>
      <c r="H12" s="7">
        <v>0.07</v>
      </c>
      <c r="I12" s="7">
        <v>0.08</v>
      </c>
      <c r="J12" s="7">
        <v>0.05</v>
      </c>
      <c r="K12" s="7">
        <v>0.09</v>
      </c>
      <c r="L12" s="7">
        <v>0.08</v>
      </c>
      <c r="M12" s="5">
        <f t="shared" si="1"/>
        <v>0.78</v>
      </c>
      <c r="N12" s="5">
        <f t="shared" si="2"/>
        <v>0.078</v>
      </c>
      <c r="O12" s="5">
        <f t="shared" si="3"/>
        <v>0.078</v>
      </c>
      <c r="P12" s="5">
        <f t="shared" si="4"/>
        <v>0.624</v>
      </c>
      <c r="Q12" s="1">
        <v>1249.0</v>
      </c>
    </row>
    <row r="13">
      <c r="A13" s="1" t="s">
        <v>29</v>
      </c>
      <c r="B13" s="7">
        <v>0.14</v>
      </c>
      <c r="C13" s="7">
        <v>0.06</v>
      </c>
      <c r="D13" s="7">
        <v>0.11</v>
      </c>
      <c r="E13" s="7">
        <v>0.32</v>
      </c>
      <c r="F13" s="7">
        <v>0.22</v>
      </c>
      <c r="G13" s="7">
        <v>0.05</v>
      </c>
      <c r="H13" s="7">
        <v>0.1</v>
      </c>
      <c r="I13" s="7">
        <v>0.09</v>
      </c>
      <c r="J13" s="7">
        <v>0.05</v>
      </c>
      <c r="K13" s="7">
        <v>0.08</v>
      </c>
      <c r="L13" s="7">
        <v>0.06</v>
      </c>
      <c r="M13" s="5">
        <f t="shared" si="1"/>
        <v>1.28</v>
      </c>
      <c r="N13" s="5">
        <f t="shared" si="2"/>
        <v>0.128</v>
      </c>
      <c r="O13" s="5">
        <f t="shared" si="3"/>
        <v>0.128</v>
      </c>
      <c r="P13" s="5">
        <f t="shared" si="4"/>
        <v>1.024</v>
      </c>
      <c r="Q13" s="1">
        <v>2046.0</v>
      </c>
    </row>
    <row r="14">
      <c r="A14" s="1" t="s">
        <v>30</v>
      </c>
      <c r="B14" s="7">
        <v>0.03</v>
      </c>
      <c r="C14" s="7">
        <v>0.01</v>
      </c>
      <c r="D14" s="7">
        <v>0.03</v>
      </c>
      <c r="E14" s="7">
        <v>0.03</v>
      </c>
      <c r="F14" s="7">
        <v>0.03</v>
      </c>
      <c r="G14" s="7">
        <v>0.02</v>
      </c>
      <c r="H14" s="7">
        <v>0.04</v>
      </c>
      <c r="I14" s="7">
        <v>0.06</v>
      </c>
      <c r="J14" s="7">
        <v>0.04</v>
      </c>
      <c r="K14" s="7">
        <v>0.08</v>
      </c>
      <c r="L14" s="7">
        <v>0.07</v>
      </c>
      <c r="M14" s="5">
        <f t="shared" si="1"/>
        <v>0.44</v>
      </c>
      <c r="N14" s="5">
        <f t="shared" si="2"/>
        <v>0.044</v>
      </c>
      <c r="O14" s="5">
        <f t="shared" si="3"/>
        <v>0.044</v>
      </c>
      <c r="P14" s="5">
        <f t="shared" si="4"/>
        <v>0.352</v>
      </c>
      <c r="Q14" s="1">
        <v>724.0</v>
      </c>
    </row>
    <row r="15">
      <c r="A15" s="1" t="s">
        <v>31</v>
      </c>
      <c r="N15" s="5">
        <f t="shared" si="2"/>
        <v>0</v>
      </c>
      <c r="O15" s="5">
        <f t="shared" si="3"/>
        <v>0</v>
      </c>
      <c r="P15" s="5">
        <f t="shared" si="4"/>
        <v>0</v>
      </c>
    </row>
    <row r="16">
      <c r="A16" s="1" t="s">
        <v>32</v>
      </c>
      <c r="B16" s="7">
        <v>0.02</v>
      </c>
      <c r="C16" s="7">
        <v>0.01</v>
      </c>
      <c r="D16" s="7">
        <v>0.02</v>
      </c>
      <c r="H16" s="7">
        <v>0.02</v>
      </c>
      <c r="I16" s="7">
        <v>0.02</v>
      </c>
      <c r="J16" s="7">
        <v>0.01</v>
      </c>
      <c r="K16" s="7">
        <v>0.02</v>
      </c>
      <c r="L16" s="7">
        <v>0.02</v>
      </c>
      <c r="M16" s="5">
        <f t="shared" ref="M16:M19" si="5">SUM(B16:L16)</f>
        <v>0.14</v>
      </c>
      <c r="N16" s="5">
        <f t="shared" si="2"/>
        <v>0.014</v>
      </c>
      <c r="O16" s="5">
        <f t="shared" si="3"/>
        <v>0.014</v>
      </c>
      <c r="P16" s="5">
        <f t="shared" si="4"/>
        <v>0.112</v>
      </c>
      <c r="Q16" s="1">
        <v>233.0</v>
      </c>
    </row>
    <row r="17">
      <c r="A17" s="1" t="s">
        <v>33</v>
      </c>
      <c r="B17" s="7">
        <v>0.02</v>
      </c>
      <c r="C17" s="7">
        <v>0.01</v>
      </c>
      <c r="D17" s="1">
        <v>0.02</v>
      </c>
      <c r="E17" s="1">
        <v>0.02</v>
      </c>
      <c r="F17" s="1">
        <v>0.02</v>
      </c>
      <c r="G17" s="1">
        <v>0.02</v>
      </c>
      <c r="H17" s="1">
        <v>0.02</v>
      </c>
      <c r="I17" s="1">
        <v>0.02</v>
      </c>
      <c r="J17" s="1">
        <v>0.02</v>
      </c>
      <c r="K17" s="1">
        <v>0.03</v>
      </c>
      <c r="L17" s="1">
        <v>0.02</v>
      </c>
      <c r="M17" s="5">
        <f t="shared" si="5"/>
        <v>0.22</v>
      </c>
      <c r="N17" s="5">
        <f t="shared" si="2"/>
        <v>0.022</v>
      </c>
      <c r="O17" s="5">
        <f t="shared" si="3"/>
        <v>0.022</v>
      </c>
      <c r="P17" s="5">
        <f t="shared" si="4"/>
        <v>0.176</v>
      </c>
      <c r="Q17" s="1">
        <v>358.0</v>
      </c>
    </row>
    <row r="18">
      <c r="A18" s="1" t="s">
        <v>34</v>
      </c>
      <c r="B18" s="7">
        <v>0.02</v>
      </c>
      <c r="C18" s="7">
        <v>0.01</v>
      </c>
      <c r="D18" s="7">
        <v>0.02</v>
      </c>
      <c r="E18" s="7">
        <v>0.02</v>
      </c>
      <c r="F18" s="7">
        <v>0.01</v>
      </c>
      <c r="G18" s="7">
        <v>0.01</v>
      </c>
      <c r="H18" s="7">
        <v>0.01</v>
      </c>
      <c r="I18" s="7">
        <v>0.02</v>
      </c>
      <c r="J18" s="7">
        <v>0.01</v>
      </c>
      <c r="K18" s="7">
        <v>0.02</v>
      </c>
      <c r="L18" s="7">
        <v>0.02</v>
      </c>
      <c r="M18" s="5">
        <f t="shared" si="5"/>
        <v>0.17</v>
      </c>
      <c r="N18" s="5">
        <f t="shared" si="2"/>
        <v>0.017</v>
      </c>
      <c r="O18" s="5">
        <f t="shared" si="3"/>
        <v>0.017</v>
      </c>
      <c r="P18" s="5">
        <f t="shared" si="4"/>
        <v>0.136</v>
      </c>
      <c r="Q18" s="1">
        <v>275.0</v>
      </c>
    </row>
    <row r="19">
      <c r="A19" s="1" t="s">
        <v>35</v>
      </c>
      <c r="B19" s="7">
        <v>0.027</v>
      </c>
      <c r="C19" s="7">
        <v>0.01</v>
      </c>
      <c r="D19" s="7">
        <v>0.02</v>
      </c>
      <c r="E19" s="7">
        <v>0.02</v>
      </c>
      <c r="F19" s="7">
        <v>0.01</v>
      </c>
      <c r="G19" s="7">
        <v>0.01</v>
      </c>
      <c r="H19" s="7">
        <v>0.02</v>
      </c>
      <c r="I19" s="7">
        <v>0.02</v>
      </c>
      <c r="J19" s="7">
        <v>0.01</v>
      </c>
      <c r="K19" s="7">
        <v>0.02</v>
      </c>
      <c r="L19" s="7">
        <v>0.02</v>
      </c>
      <c r="M19" s="5">
        <f t="shared" si="5"/>
        <v>0.187</v>
      </c>
      <c r="N19" s="5">
        <f t="shared" si="2"/>
        <v>0.0187</v>
      </c>
      <c r="O19" s="5">
        <f t="shared" si="3"/>
        <v>0.0187</v>
      </c>
      <c r="P19" s="5">
        <f t="shared" si="4"/>
        <v>0.1496</v>
      </c>
      <c r="Q19" s="1">
        <v>296.0</v>
      </c>
    </row>
    <row r="20">
      <c r="N20" s="5">
        <f t="shared" si="2"/>
        <v>0</v>
      </c>
      <c r="O20" s="5">
        <f t="shared" si="3"/>
        <v>0</v>
      </c>
      <c r="P20" s="5">
        <f t="shared" si="4"/>
        <v>0</v>
      </c>
    </row>
    <row r="21">
      <c r="A21" s="1" t="s">
        <v>36</v>
      </c>
      <c r="N21" s="5">
        <f t="shared" si="2"/>
        <v>0</v>
      </c>
      <c r="O21" s="5">
        <f t="shared" si="3"/>
        <v>0</v>
      </c>
      <c r="P21" s="5">
        <f t="shared" si="4"/>
        <v>0</v>
      </c>
    </row>
    <row r="22">
      <c r="N22" s="5">
        <f t="shared" si="2"/>
        <v>0</v>
      </c>
      <c r="O22" s="5">
        <f t="shared" si="3"/>
        <v>0</v>
      </c>
      <c r="P22" s="5">
        <f t="shared" si="4"/>
        <v>0</v>
      </c>
    </row>
    <row r="23">
      <c r="N23" s="5">
        <f t="shared" si="2"/>
        <v>0</v>
      </c>
      <c r="O23" s="5">
        <f t="shared" si="3"/>
        <v>0</v>
      </c>
      <c r="P23" s="5">
        <f t="shared" si="4"/>
        <v>0</v>
      </c>
    </row>
    <row r="24">
      <c r="N24" s="5">
        <f t="shared" si="2"/>
        <v>0</v>
      </c>
      <c r="O24" s="5">
        <f t="shared" si="3"/>
        <v>0</v>
      </c>
      <c r="P24" s="5">
        <f t="shared" si="4"/>
        <v>0</v>
      </c>
    </row>
    <row r="25">
      <c r="N25" s="5">
        <f t="shared" si="2"/>
        <v>0</v>
      </c>
      <c r="O25" s="5">
        <f t="shared" si="3"/>
        <v>0</v>
      </c>
      <c r="P25" s="5">
        <f t="shared" si="4"/>
        <v>0</v>
      </c>
    </row>
    <row r="26">
      <c r="N26" s="5">
        <f t="shared" si="2"/>
        <v>0</v>
      </c>
      <c r="O26" s="5">
        <f t="shared" si="3"/>
        <v>0</v>
      </c>
      <c r="P26" s="5">
        <f t="shared" si="4"/>
        <v>0</v>
      </c>
    </row>
    <row r="27">
      <c r="N27" s="5">
        <f t="shared" si="2"/>
        <v>0</v>
      </c>
      <c r="O27" s="5">
        <f t="shared" si="3"/>
        <v>0</v>
      </c>
      <c r="P27" s="5">
        <f t="shared" si="4"/>
        <v>0</v>
      </c>
    </row>
    <row r="28">
      <c r="N28" s="5">
        <f t="shared" si="2"/>
        <v>0</v>
      </c>
      <c r="O28" s="5">
        <f t="shared" si="3"/>
        <v>0</v>
      </c>
      <c r="P28" s="5">
        <f t="shared" si="4"/>
        <v>0</v>
      </c>
    </row>
    <row r="29">
      <c r="N29" s="5">
        <f t="shared" si="2"/>
        <v>0</v>
      </c>
      <c r="O29" s="5">
        <f t="shared" si="3"/>
        <v>0</v>
      </c>
      <c r="P29" s="5">
        <f t="shared" si="4"/>
        <v>0</v>
      </c>
    </row>
    <row r="30">
      <c r="N30" s="5">
        <f t="shared" si="2"/>
        <v>0</v>
      </c>
      <c r="O30" s="5">
        <f t="shared" si="3"/>
        <v>0</v>
      </c>
      <c r="P30" s="5">
        <f t="shared" si="4"/>
        <v>0</v>
      </c>
    </row>
    <row r="31">
      <c r="N31" s="5">
        <f t="shared" si="2"/>
        <v>0</v>
      </c>
      <c r="O31" s="5">
        <f t="shared" si="3"/>
        <v>0</v>
      </c>
      <c r="P31" s="5">
        <f t="shared" si="4"/>
        <v>0</v>
      </c>
    </row>
    <row r="32">
      <c r="N32" s="5">
        <f t="shared" si="2"/>
        <v>0</v>
      </c>
      <c r="O32" s="5">
        <f t="shared" si="3"/>
        <v>0</v>
      </c>
      <c r="P32" s="5">
        <f t="shared" si="4"/>
        <v>0</v>
      </c>
    </row>
    <row r="33">
      <c r="N33" s="5">
        <f t="shared" si="2"/>
        <v>0</v>
      </c>
      <c r="O33" s="5">
        <f t="shared" si="3"/>
        <v>0</v>
      </c>
      <c r="P33" s="5">
        <f t="shared" si="4"/>
        <v>0</v>
      </c>
    </row>
    <row r="34">
      <c r="N34" s="5">
        <f t="shared" si="2"/>
        <v>0</v>
      </c>
      <c r="O34" s="5">
        <f t="shared" si="3"/>
        <v>0</v>
      </c>
      <c r="P34" s="5">
        <f t="shared" si="4"/>
        <v>0</v>
      </c>
    </row>
    <row r="35">
      <c r="N35" s="5">
        <f t="shared" si="2"/>
        <v>0</v>
      </c>
      <c r="O35" s="5">
        <f t="shared" si="3"/>
        <v>0</v>
      </c>
      <c r="P35" s="5">
        <f t="shared" si="4"/>
        <v>0</v>
      </c>
    </row>
    <row r="36">
      <c r="M36" s="5">
        <f t="shared" ref="M36:M38" si="6">SUM(B36:L36)</f>
        <v>0</v>
      </c>
      <c r="N36" s="5">
        <f t="shared" si="2"/>
        <v>0</v>
      </c>
      <c r="O36" s="5">
        <f t="shared" si="3"/>
        <v>0</v>
      </c>
      <c r="P36" s="5">
        <f t="shared" si="4"/>
        <v>0</v>
      </c>
    </row>
    <row r="37">
      <c r="M37" s="5">
        <f t="shared" si="6"/>
        <v>0</v>
      </c>
      <c r="N37" s="5">
        <f t="shared" si="2"/>
        <v>0</v>
      </c>
      <c r="O37" s="5">
        <f t="shared" si="3"/>
        <v>0</v>
      </c>
      <c r="P37" s="5">
        <f t="shared" si="4"/>
        <v>0</v>
      </c>
    </row>
    <row r="38">
      <c r="M38" s="5">
        <f t="shared" si="6"/>
        <v>0</v>
      </c>
      <c r="N38" s="5">
        <f t="shared" si="2"/>
        <v>0</v>
      </c>
      <c r="O38" s="5">
        <f t="shared" si="3"/>
        <v>0</v>
      </c>
      <c r="P38" s="5">
        <f t="shared" si="4"/>
        <v>0</v>
      </c>
    </row>
  </sheetData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